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Исполнение по КВСР_1" sheetId="1" r:id="rId1"/>
  </sheets>
  <definedNames>
    <definedName name="_xlnm.Print_Titles" localSheetId="0">'Исполнение по КВСР_1'!$12:$13</definedName>
    <definedName name="_xlnm.Print_Area" localSheetId="0">'Исполнение по КВСР_1'!$A$1:$F$48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<sst xmlns="http://schemas.openxmlformats.org/spreadsheetml/2006/main" count="46" uniqueCount="46">
  <si>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</si>
  <si>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</si>
  <si>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</si>
  <si>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</si>
  <si>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</si>
  <si>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</si>
  <si>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</si>
  <si>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</si>
  <si>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</si>
  <si>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</si>
  <si>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</si>
  <si>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</si>
  <si>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</si>
  <si>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</si>
  <si>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</si>
  <si>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</si>
  <si>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</si>
  <si>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</si>
  <si>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</si>
  <si>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</si>
  <si>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</si>
  <si>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</si>
  <si>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</si>
  <si>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</si>
  <si>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% исполне-ния</t>
  </si>
  <si>
    <t>Всего:</t>
  </si>
  <si>
    <t>_______________</t>
  </si>
  <si>
    <t>Утверждено, рублей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</si>
  <si>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</si>
  <si>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</si>
  <si>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</si>
  <si>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</si>
  <si>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</si>
  <si>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</si>
  <si>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</si>
  <si>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</si>
  <si>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Охрана окружающей среды</t>
  </si>
  <si>
    <t>Другие вопросы в области охраны окружающей среды</t>
  </si>
  <si>
    <t>(рублей)</t>
  </si>
  <si>
    <t>бюджета сельского поселения Сосновка за 2020 год по разделам и подразделам классификации расходов бюджетов</t>
  </si>
  <si>
    <t>Обеспечение проведения выборов и референдумов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</si>
  <si>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</si>
  <si>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</si>
  <si>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</si>
  <si>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 xml:space="preserve"> ПРИЛОЖЕНИЕ 3</t>
  </si>
  <si>
    <t xml:space="preserve">          от 11 мая 2021 года № 21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</si>
</sst>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[Red]\-#,##0.00;0.00"/>
    <numFmt numFmtId="175" formatCode="000"/>
    <numFmt numFmtId="176" formatCode="0000000"/>
    <numFmt numFmtId="177" formatCode="00"/>
    <numFmt numFmtId="178" formatCode="#,##0.0;[Red]\-#,##0.0;0.0"/>
    <numFmt numFmtId="179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2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7" fillId="0" borderId="0" xfId="52" applyFont="1">
      <alignment/>
      <protection/>
    </xf>
    <xf numFmtId="0" fontId="2" fillId="0" borderId="0" xfId="52" applyFont="1">
      <alignment/>
      <protection/>
    </xf>
    <xf numFmtId="174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174" fontId="4" fillId="0" borderId="10" xfId="52" applyNumberFormat="1" applyFont="1" applyFill="1" applyBorder="1" applyAlignment="1" applyProtection="1">
      <alignment horizontal="center" vertical="center"/>
      <protection hidden="1"/>
    </xf>
    <xf numFmtId="178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horizontal="center" vertical="top"/>
      <protection hidden="1"/>
    </xf>
    <xf numFmtId="175" fontId="4" fillId="33" borderId="13" xfId="52" applyNumberFormat="1" applyFont="1" applyFill="1" applyBorder="1" applyAlignment="1" applyProtection="1">
      <alignment wrapText="1"/>
      <protection hidden="1"/>
    </xf>
    <xf numFmtId="175" fontId="4" fillId="33" borderId="13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/>
      <protection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8"/>
  <sheetViews>
    <sheetView showGridLines="0" tabSelected="1" view="pageBreakPreview" zoomScale="98" zoomScaleSheetLayoutView="98" zoomScalePageLayoutView="0" workbookViewId="0" topLeftCell="A1">
      <selection activeCell="D4" sqref="D4:F4"/>
    </sheetView>
  </sheetViews>
  <sheetFormatPr defaultColWidth="9.140625" defaultRowHeight="15"/>
  <cols>
    <col min="1" max="1" width="48.28125" style="8" customWidth="1"/>
    <col min="2" max="2" width="3.421875" style="8" customWidth="1"/>
    <col min="3" max="3" width="3.57421875" style="8" customWidth="1"/>
    <col min="4" max="5" width="15.7109375" style="8" customWidth="1"/>
    <col min="6" max="6" width="10.421875" style="8" customWidth="1"/>
    <col min="7" max="16384" width="9.140625" style="8" customWidth="1"/>
  </cols>
  <sheetData>
    <row r="1" spans="4:6" s="7" customFormat="1" ht="18">
      <c r="D1" s="26" t="s">
        <v>44</v>
      </c>
      <c r="E1" s="26"/>
      <c r="F1" s="26"/>
    </row>
    <row r="2" spans="4:6" s="7" customFormat="1" ht="18">
      <c r="D2" s="26" t="s">
        <v>22</v>
      </c>
      <c r="E2" s="26"/>
      <c r="F2" s="26"/>
    </row>
    <row r="3" spans="4:6" s="7" customFormat="1" ht="18">
      <c r="D3" s="26" t="s">
        <v>23</v>
      </c>
      <c r="E3" s="26"/>
      <c r="F3" s="26"/>
    </row>
    <row r="4" spans="4:6" s="7" customFormat="1" ht="18">
      <c r="D4" s="26" t="s">
        <v>45</v>
      </c>
      <c r="E4" s="26"/>
      <c r="F4" s="26"/>
    </row>
    <row r="5" spans="4:6" s="7" customFormat="1" ht="17.25">
      <c r="D5" s="15"/>
      <c r="E5" s="15"/>
      <c r="F5" s="15"/>
    </row>
    <row r="6" s="7" customFormat="1" ht="15"/>
    <row r="7" s="7" customFormat="1" ht="15"/>
    <row r="8" spans="1:6" s="7" customFormat="1" ht="17.25">
      <c r="A8" s="27" t="s">
        <v>29</v>
      </c>
      <c r="B8" s="27"/>
      <c r="C8" s="27"/>
      <c r="D8" s="27"/>
      <c r="E8" s="27"/>
      <c r="F8" s="27"/>
    </row>
    <row r="9" spans="1:6" s="7" customFormat="1" ht="46.5" customHeight="1">
      <c r="A9" s="28" t="s">
        <v>39</v>
      </c>
      <c r="B9" s="28"/>
      <c r="C9" s="28"/>
      <c r="D9" s="28"/>
      <c r="E9" s="28"/>
      <c r="F9" s="28"/>
    </row>
    <row r="10" spans="1:6" s="7" customFormat="1" ht="15">
      <c r="A10" s="14"/>
      <c r="B10" s="14"/>
      <c r="C10" s="14"/>
      <c r="D10" s="14"/>
      <c r="E10" s="14"/>
      <c r="F10" s="14"/>
    </row>
    <row r="11" spans="1:6" s="7" customFormat="1" ht="15">
      <c r="A11" s="9"/>
      <c r="B11" s="9"/>
      <c r="C11" s="9"/>
      <c r="D11" s="9"/>
      <c r="E11" s="9"/>
      <c r="F11" s="22" t="s">
        <v>38</v>
      </c>
    </row>
    <row r="12" spans="1:6" ht="75.75" customHeight="1">
      <c r="A12" s="13" t="s">
        <v>18</v>
      </c>
      <c r="B12" s="12" t="s">
        <v>17</v>
      </c>
      <c r="C12" s="12" t="s">
        <v>16</v>
      </c>
      <c r="D12" s="1" t="s">
        <v>27</v>
      </c>
      <c r="E12" s="1" t="s">
        <v>28</v>
      </c>
      <c r="F12" s="1" t="s">
        <v>24</v>
      </c>
    </row>
    <row r="13" spans="1:6" ht="13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5">
      <c r="A14" s="2" t="s">
        <v>15</v>
      </c>
      <c r="B14" s="5">
        <v>1</v>
      </c>
      <c r="C14" s="5">
        <v>0</v>
      </c>
      <c r="D14" s="17">
        <f>D15+D17+D20+D21+D16+D18+D19</f>
        <v>13722386.5</v>
      </c>
      <c r="E14" s="17">
        <f>E15+E17+E20+E21+E16+E18+E19</f>
        <v>13622386.5</v>
      </c>
      <c r="F14" s="18">
        <f aca="true" t="shared" si="0" ref="F14:F45">E14/D14*100</f>
        <v>99.27126378491089</v>
      </c>
    </row>
    <row r="15" spans="1:6" ht="48.75" customHeight="1">
      <c r="A15" s="3" t="s">
        <v>19</v>
      </c>
      <c r="B15" s="6">
        <v>1</v>
      </c>
      <c r="C15" s="6">
        <v>2</v>
      </c>
      <c r="D15" s="19">
        <v>2492999.33</v>
      </c>
      <c r="E15" s="19">
        <v>2492999.33</v>
      </c>
      <c r="F15" s="20">
        <f t="shared" si="0"/>
        <v>100</v>
      </c>
    </row>
    <row r="16" spans="1:6" ht="67.5" customHeight="1">
      <c r="A16" s="3" t="s">
        <v>30</v>
      </c>
      <c r="B16" s="6">
        <v>1</v>
      </c>
      <c r="C16" s="6">
        <v>3</v>
      </c>
      <c r="D16" s="19">
        <v>10000</v>
      </c>
      <c r="E16" s="19">
        <v>10000</v>
      </c>
      <c r="F16" s="20">
        <f t="shared" si="0"/>
        <v>100</v>
      </c>
    </row>
    <row r="17" spans="1:6" ht="66.75" customHeight="1">
      <c r="A17" s="3" t="s">
        <v>20</v>
      </c>
      <c r="B17" s="6">
        <v>1</v>
      </c>
      <c r="C17" s="6">
        <v>4</v>
      </c>
      <c r="D17" s="19">
        <v>9740074.71</v>
      </c>
      <c r="E17" s="19">
        <v>9740074.71</v>
      </c>
      <c r="F17" s="20">
        <f t="shared" si="0"/>
        <v>100</v>
      </c>
    </row>
    <row r="18" spans="1:6" ht="50.25" customHeight="1">
      <c r="A18" s="3" t="s">
        <v>34</v>
      </c>
      <c r="B18" s="6">
        <v>1</v>
      </c>
      <c r="C18" s="6">
        <v>6</v>
      </c>
      <c r="D18" s="19">
        <v>22700</v>
      </c>
      <c r="E18" s="19">
        <v>22700</v>
      </c>
      <c r="F18" s="20">
        <f t="shared" si="0"/>
        <v>100</v>
      </c>
    </row>
    <row r="19" spans="1:6" ht="33.75" customHeight="1">
      <c r="A19" s="24" t="s">
        <v>40</v>
      </c>
      <c r="B19" s="6">
        <v>1</v>
      </c>
      <c r="C19" s="6">
        <v>7</v>
      </c>
      <c r="D19" s="19">
        <v>1931.28</v>
      </c>
      <c r="E19" s="19">
        <v>1931.28</v>
      </c>
      <c r="F19" s="20">
        <f t="shared" si="0"/>
        <v>100</v>
      </c>
    </row>
    <row r="20" spans="1:6" ht="15">
      <c r="A20" s="3" t="s">
        <v>14</v>
      </c>
      <c r="B20" s="6">
        <v>1</v>
      </c>
      <c r="C20" s="6">
        <v>11</v>
      </c>
      <c r="D20" s="19">
        <v>100000</v>
      </c>
      <c r="E20" s="19">
        <v>0</v>
      </c>
      <c r="F20" s="20">
        <f t="shared" si="0"/>
        <v>0</v>
      </c>
    </row>
    <row r="21" spans="1:6" ht="15">
      <c r="A21" s="3" t="s">
        <v>13</v>
      </c>
      <c r="B21" s="6">
        <v>1</v>
      </c>
      <c r="C21" s="6">
        <v>13</v>
      </c>
      <c r="D21" s="19">
        <v>1354681.18</v>
      </c>
      <c r="E21" s="19">
        <v>1354681.18</v>
      </c>
      <c r="F21" s="20">
        <f t="shared" si="0"/>
        <v>100</v>
      </c>
    </row>
    <row r="22" spans="1:6" ht="15">
      <c r="A22" s="2" t="s">
        <v>12</v>
      </c>
      <c r="B22" s="5">
        <v>2</v>
      </c>
      <c r="C22" s="5">
        <v>0</v>
      </c>
      <c r="D22" s="17">
        <f>D23</f>
        <v>867759.3</v>
      </c>
      <c r="E22" s="17">
        <f>E23</f>
        <v>867759.3</v>
      </c>
      <c r="F22" s="18">
        <f t="shared" si="0"/>
        <v>100</v>
      </c>
    </row>
    <row r="23" spans="1:6" ht="15">
      <c r="A23" s="3" t="s">
        <v>11</v>
      </c>
      <c r="B23" s="6">
        <v>2</v>
      </c>
      <c r="C23" s="6">
        <v>3</v>
      </c>
      <c r="D23" s="19">
        <v>867759.3</v>
      </c>
      <c r="E23" s="19">
        <v>867759.3</v>
      </c>
      <c r="F23" s="20">
        <f t="shared" si="0"/>
        <v>100</v>
      </c>
    </row>
    <row r="24" spans="1:6" ht="30.75">
      <c r="A24" s="2" t="s">
        <v>10</v>
      </c>
      <c r="B24" s="5">
        <v>3</v>
      </c>
      <c r="C24" s="5">
        <v>0</v>
      </c>
      <c r="D24" s="17">
        <f>D25+D26+D27</f>
        <v>41906</v>
      </c>
      <c r="E24" s="17">
        <f>E25+E26+E27</f>
        <v>41906</v>
      </c>
      <c r="F24" s="18">
        <f t="shared" si="0"/>
        <v>100</v>
      </c>
    </row>
    <row r="25" spans="1:6" ht="15">
      <c r="A25" s="3" t="s">
        <v>9</v>
      </c>
      <c r="B25" s="6">
        <v>3</v>
      </c>
      <c r="C25" s="6">
        <v>4</v>
      </c>
      <c r="D25" s="19">
        <v>23500</v>
      </c>
      <c r="E25" s="19">
        <v>23500</v>
      </c>
      <c r="F25" s="20">
        <f t="shared" si="0"/>
        <v>100</v>
      </c>
    </row>
    <row r="26" spans="1:6" ht="46.5">
      <c r="A26" s="3" t="s">
        <v>8</v>
      </c>
      <c r="B26" s="6">
        <v>3</v>
      </c>
      <c r="C26" s="6">
        <v>9</v>
      </c>
      <c r="D26" s="19">
        <v>13306</v>
      </c>
      <c r="E26" s="19">
        <v>13306</v>
      </c>
      <c r="F26" s="20">
        <f t="shared" si="0"/>
        <v>100</v>
      </c>
    </row>
    <row r="27" spans="1:6" ht="46.5">
      <c r="A27" s="3" t="s">
        <v>7</v>
      </c>
      <c r="B27" s="6">
        <v>3</v>
      </c>
      <c r="C27" s="6">
        <v>14</v>
      </c>
      <c r="D27" s="19">
        <v>5100</v>
      </c>
      <c r="E27" s="19">
        <v>5100</v>
      </c>
      <c r="F27" s="20">
        <f t="shared" si="0"/>
        <v>100</v>
      </c>
    </row>
    <row r="28" spans="1:6" ht="15">
      <c r="A28" s="2" t="s">
        <v>6</v>
      </c>
      <c r="B28" s="5">
        <v>4</v>
      </c>
      <c r="C28" s="5">
        <v>0</v>
      </c>
      <c r="D28" s="17">
        <f>D31+D30+D29+D32</f>
        <v>5652583.75</v>
      </c>
      <c r="E28" s="17">
        <f>E31+E30+E29+E32</f>
        <v>899829.0800000001</v>
      </c>
      <c r="F28" s="18">
        <f t="shared" si="0"/>
        <v>15.918898680625476</v>
      </c>
    </row>
    <row r="29" spans="1:6" ht="15">
      <c r="A29" s="23" t="s">
        <v>41</v>
      </c>
      <c r="B29" s="6">
        <v>4</v>
      </c>
      <c r="C29" s="6">
        <v>5</v>
      </c>
      <c r="D29" s="19">
        <v>166133</v>
      </c>
      <c r="E29" s="19">
        <v>86133</v>
      </c>
      <c r="F29" s="20">
        <f t="shared" si="0"/>
        <v>51.84581028453107</v>
      </c>
    </row>
    <row r="30" spans="1:6" s="16" customFormat="1" ht="15">
      <c r="A30" s="3" t="s">
        <v>33</v>
      </c>
      <c r="B30" s="6">
        <v>4</v>
      </c>
      <c r="C30" s="6">
        <v>9</v>
      </c>
      <c r="D30" s="19">
        <v>4672754.67</v>
      </c>
      <c r="E30" s="19">
        <v>0</v>
      </c>
      <c r="F30" s="20">
        <f t="shared" si="0"/>
        <v>0</v>
      </c>
    </row>
    <row r="31" spans="1:6" ht="15">
      <c r="A31" s="3" t="s">
        <v>5</v>
      </c>
      <c r="B31" s="6">
        <v>4</v>
      </c>
      <c r="C31" s="6">
        <v>10</v>
      </c>
      <c r="D31" s="19">
        <v>513696.08</v>
      </c>
      <c r="E31" s="19">
        <v>513696.08</v>
      </c>
      <c r="F31" s="20">
        <f t="shared" si="0"/>
        <v>100</v>
      </c>
    </row>
    <row r="32" spans="1:6" ht="30.75">
      <c r="A32" s="23" t="s">
        <v>42</v>
      </c>
      <c r="B32" s="6">
        <v>4</v>
      </c>
      <c r="C32" s="6">
        <v>12</v>
      </c>
      <c r="D32" s="19">
        <v>300000</v>
      </c>
      <c r="E32" s="19">
        <v>300000</v>
      </c>
      <c r="F32" s="20">
        <f t="shared" si="0"/>
        <v>100</v>
      </c>
    </row>
    <row r="33" spans="1:6" ht="15">
      <c r="A33" s="2" t="s">
        <v>4</v>
      </c>
      <c r="B33" s="5">
        <v>5</v>
      </c>
      <c r="C33" s="5">
        <v>0</v>
      </c>
      <c r="D33" s="17">
        <f>D34+D36+D35</f>
        <v>3279431.3699999996</v>
      </c>
      <c r="E33" s="17">
        <f>E34+E36+E35</f>
        <v>3247101.0999999996</v>
      </c>
      <c r="F33" s="18">
        <f t="shared" si="0"/>
        <v>99.01415012688616</v>
      </c>
    </row>
    <row r="34" spans="1:6" ht="15">
      <c r="A34" s="3" t="s">
        <v>3</v>
      </c>
      <c r="B34" s="6">
        <v>5</v>
      </c>
      <c r="C34" s="6">
        <v>1</v>
      </c>
      <c r="D34" s="19">
        <v>65817.9</v>
      </c>
      <c r="E34" s="19">
        <v>65817.9</v>
      </c>
      <c r="F34" s="20">
        <f t="shared" si="0"/>
        <v>100</v>
      </c>
    </row>
    <row r="35" spans="1:6" ht="15">
      <c r="A35" s="23" t="s">
        <v>43</v>
      </c>
      <c r="B35" s="6">
        <v>5</v>
      </c>
      <c r="C35" s="6">
        <v>2</v>
      </c>
      <c r="D35" s="19">
        <v>1033367.44</v>
      </c>
      <c r="E35" s="19">
        <v>1001037.17</v>
      </c>
      <c r="F35" s="20">
        <f t="shared" si="0"/>
        <v>96.871367458607</v>
      </c>
    </row>
    <row r="36" spans="1:6" ht="15">
      <c r="A36" s="3" t="s">
        <v>2</v>
      </c>
      <c r="B36" s="6">
        <v>5</v>
      </c>
      <c r="C36" s="6">
        <v>3</v>
      </c>
      <c r="D36" s="19">
        <v>2180246.03</v>
      </c>
      <c r="E36" s="19">
        <v>2180246.03</v>
      </c>
      <c r="F36" s="20">
        <f t="shared" si="0"/>
        <v>100</v>
      </c>
    </row>
    <row r="37" spans="1:6" s="21" customFormat="1" ht="15">
      <c r="A37" s="2" t="s">
        <v>36</v>
      </c>
      <c r="B37" s="5">
        <v>6</v>
      </c>
      <c r="C37" s="5">
        <v>0</v>
      </c>
      <c r="D37" s="17">
        <f>D38</f>
        <v>301400</v>
      </c>
      <c r="E37" s="17">
        <f>E38</f>
        <v>301400</v>
      </c>
      <c r="F37" s="18">
        <v>100</v>
      </c>
    </row>
    <row r="38" spans="1:6" ht="30" customHeight="1">
      <c r="A38" s="3" t="s">
        <v>37</v>
      </c>
      <c r="B38" s="6">
        <v>6</v>
      </c>
      <c r="C38" s="6">
        <v>5</v>
      </c>
      <c r="D38" s="19">
        <v>301400</v>
      </c>
      <c r="E38" s="19">
        <v>301400</v>
      </c>
      <c r="F38" s="20">
        <v>100</v>
      </c>
    </row>
    <row r="39" spans="1:6" ht="18.75" customHeight="1">
      <c r="A39" s="2" t="s">
        <v>21</v>
      </c>
      <c r="B39" s="5">
        <v>8</v>
      </c>
      <c r="C39" s="5">
        <v>0</v>
      </c>
      <c r="D39" s="17">
        <f>D40</f>
        <v>4070285</v>
      </c>
      <c r="E39" s="17">
        <f>E40</f>
        <v>4070285</v>
      </c>
      <c r="F39" s="18">
        <f t="shared" si="0"/>
        <v>100</v>
      </c>
    </row>
    <row r="40" spans="1:6" ht="15">
      <c r="A40" s="3" t="s">
        <v>1</v>
      </c>
      <c r="B40" s="6">
        <v>8</v>
      </c>
      <c r="C40" s="6">
        <v>1</v>
      </c>
      <c r="D40" s="19">
        <v>4070285</v>
      </c>
      <c r="E40" s="19">
        <v>4070285</v>
      </c>
      <c r="F40" s="20">
        <f t="shared" si="0"/>
        <v>100</v>
      </c>
    </row>
    <row r="41" spans="1:6" ht="15">
      <c r="A41" s="2" t="s">
        <v>0</v>
      </c>
      <c r="B41" s="5">
        <v>10</v>
      </c>
      <c r="C41" s="5">
        <v>0</v>
      </c>
      <c r="D41" s="17">
        <f>D42</f>
        <v>60000</v>
      </c>
      <c r="E41" s="17">
        <f>E42</f>
        <v>60000</v>
      </c>
      <c r="F41" s="18">
        <f t="shared" si="0"/>
        <v>100</v>
      </c>
    </row>
    <row r="42" spans="1:6" s="16" customFormat="1" ht="15">
      <c r="A42" s="3" t="s">
        <v>35</v>
      </c>
      <c r="B42" s="6">
        <v>10</v>
      </c>
      <c r="C42" s="6">
        <v>1</v>
      </c>
      <c r="D42" s="19">
        <v>60000</v>
      </c>
      <c r="E42" s="19">
        <v>60000</v>
      </c>
      <c r="F42" s="20">
        <f t="shared" si="0"/>
        <v>100</v>
      </c>
    </row>
    <row r="43" spans="1:6" ht="15">
      <c r="A43" s="2" t="s">
        <v>31</v>
      </c>
      <c r="B43" s="5">
        <v>11</v>
      </c>
      <c r="C43" s="5">
        <v>0</v>
      </c>
      <c r="D43" s="17">
        <f>D44</f>
        <v>44064.87</v>
      </c>
      <c r="E43" s="17">
        <f>E44</f>
        <v>44064.87</v>
      </c>
      <c r="F43" s="18">
        <f t="shared" si="0"/>
        <v>100</v>
      </c>
    </row>
    <row r="44" spans="1:6" ht="30.75">
      <c r="A44" s="3" t="s">
        <v>32</v>
      </c>
      <c r="B44" s="6">
        <v>11</v>
      </c>
      <c r="C44" s="6">
        <v>5</v>
      </c>
      <c r="D44" s="19">
        <v>44064.87</v>
      </c>
      <c r="E44" s="19">
        <v>44064.87</v>
      </c>
      <c r="F44" s="20">
        <f t="shared" si="0"/>
        <v>100</v>
      </c>
    </row>
    <row r="45" spans="1:6" ht="15">
      <c r="A45" s="4" t="s">
        <v>25</v>
      </c>
      <c r="B45" s="4"/>
      <c r="C45" s="4"/>
      <c r="D45" s="17">
        <f>D41+D39+D33+D28+D24+D22+D14+D43+D37</f>
        <v>28039816.790000003</v>
      </c>
      <c r="E45" s="17">
        <f>E41+E39+E33+E28+E24+E22+E14+E43+E37</f>
        <v>23154731.85</v>
      </c>
      <c r="F45" s="18">
        <f t="shared" si="0"/>
        <v>82.57804258641876</v>
      </c>
    </row>
    <row r="46" spans="1:6" s="7" customFormat="1" ht="12.75" customHeight="1">
      <c r="A46" s="10"/>
      <c r="B46" s="10"/>
      <c r="C46" s="10"/>
      <c r="D46" s="10"/>
      <c r="E46" s="10"/>
      <c r="F46" s="10"/>
    </row>
    <row r="47" spans="1:6" s="7" customFormat="1" ht="11.25" customHeight="1">
      <c r="A47" s="25" t="s">
        <v>26</v>
      </c>
      <c r="B47" s="25"/>
      <c r="C47" s="25"/>
      <c r="D47" s="25"/>
      <c r="E47" s="25"/>
      <c r="F47" s="25"/>
    </row>
    <row r="48" spans="1:6" s="7" customFormat="1" ht="15">
      <c r="A48" s="11"/>
      <c r="B48" s="11"/>
      <c r="C48" s="11"/>
      <c r="D48" s="11"/>
      <c r="E48" s="11"/>
      <c r="F48" s="11"/>
    </row>
    <row r="49" s="7" customFormat="1" ht="15"/>
    <row r="50" s="7" customFormat="1" ht="15"/>
    <row r="51" s="7" customFormat="1" ht="15"/>
  </sheetData>
  <sheetProtection/>
  <mergeCells count="7">
    <mergeCell ref="A47:F47"/>
    <mergeCell ref="D1:F1"/>
    <mergeCell ref="D2:F2"/>
    <mergeCell ref="D3:F3"/>
    <mergeCell ref="D4:F4"/>
    <mergeCell ref="A8:F8"/>
    <mergeCell ref="A9:F9"/>
  </mergeCells>
  <printOptions/>
  <pageMargins left="1.1023622047244095" right="0.5905511811023623" top="0.984251968503937" bottom="0.7874015748031497" header="0.5118110236220472" footer="0.5118110236220472"/>
  <pageSetup fitToHeight="0" fitToWidth="1" horizontalDpi="600" verticalDpi="600" orientation="portrait" paperSize="9" scale="8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Специалист отдела кадров</cp:lastModifiedBy>
  <cp:lastPrinted>2021-04-01T09:17:33Z</cp:lastPrinted>
  <dcterms:created xsi:type="dcterms:W3CDTF">2015-04-03T02:56:09Z</dcterms:created>
  <dcterms:modified xsi:type="dcterms:W3CDTF">2021-05-11T04:13:27Z</dcterms:modified>
  <cp:category/>
  <cp:version/>
  <cp:contentType/>
  <cp:contentStatus/>
</cp:coreProperties>
</file>